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Users\SAMSUNG\Desktop\"/>
    </mc:Choice>
  </mc:AlternateContent>
  <xr:revisionPtr revIDLastSave="0" documentId="8_{0F69D54D-B2F3-4C04-AEF1-84AC323FE48B}" xr6:coauthVersionLast="47" xr6:coauthVersionMax="47" xr10:uidLastSave="{00000000-0000-0000-0000-000000000000}"/>
  <bookViews>
    <workbookView xWindow="-120" yWindow="-120" windowWidth="20730" windowHeight="11160" xr2:uid="{BF597201-7B2D-4B58-B29C-4026FF6028B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1" l="1"/>
  <c r="N16" i="1"/>
  <c r="M16" i="1"/>
  <c r="L16" i="1"/>
  <c r="I16" i="1"/>
  <c r="C16" i="1" l="1"/>
  <c r="K16" i="1"/>
  <c r="J16" i="1"/>
  <c r="H16" i="1"/>
  <c r="G16" i="1"/>
  <c r="F16" i="1"/>
  <c r="E16" i="1"/>
  <c r="D16" i="1"/>
  <c r="O15" i="1"/>
  <c r="O11" i="1"/>
  <c r="C6" i="1"/>
  <c r="C9" i="1" s="1"/>
  <c r="C5" i="1"/>
  <c r="D5" i="1" s="1"/>
  <c r="D4" i="1"/>
  <c r="E4" i="1" s="1"/>
  <c r="E5" i="1" l="1"/>
  <c r="D8" i="1"/>
  <c r="F4" i="1"/>
  <c r="G4" i="1" s="1"/>
  <c r="H4" i="1" s="1"/>
  <c r="I4" i="1" s="1"/>
  <c r="J4" i="1" s="1"/>
  <c r="K4" i="1" s="1"/>
  <c r="L4" i="1" s="1"/>
  <c r="M4" i="1" s="1"/>
  <c r="N4" i="1" s="1"/>
  <c r="E8" i="1" l="1"/>
  <c r="F5" i="1"/>
  <c r="O4" i="1"/>
  <c r="D9" i="1"/>
  <c r="D10" i="1"/>
  <c r="F8" i="1" l="1"/>
  <c r="G5" i="1"/>
  <c r="E10" i="1"/>
  <c r="E9" i="1"/>
  <c r="G8" i="1" l="1"/>
  <c r="H5" i="1"/>
  <c r="F10" i="1"/>
  <c r="F9" i="1"/>
  <c r="G10" i="1" l="1"/>
  <c r="G9" i="1"/>
  <c r="H8" i="1"/>
  <c r="I5" i="1"/>
  <c r="H10" i="1" l="1"/>
  <c r="H9" i="1"/>
  <c r="I8" i="1"/>
  <c r="J5" i="1"/>
  <c r="I9" i="1" l="1"/>
  <c r="I10" i="1"/>
  <c r="J8" i="1"/>
  <c r="K5" i="1"/>
  <c r="L5" i="1" l="1"/>
  <c r="K8" i="1"/>
  <c r="J9" i="1"/>
  <c r="J10" i="1"/>
  <c r="K9" i="1" l="1"/>
  <c r="K10" i="1"/>
  <c r="M5" i="1"/>
  <c r="L8" i="1"/>
  <c r="M8" i="1" l="1"/>
  <c r="N5" i="1"/>
  <c r="N8" i="1" s="1"/>
  <c r="L9" i="1"/>
  <c r="L10" i="1"/>
  <c r="N10" i="1" l="1"/>
  <c r="N9" i="1"/>
  <c r="O16" i="1" s="1"/>
  <c r="M10" i="1"/>
  <c r="O10" i="1" s="1"/>
  <c r="M9" i="1"/>
  <c r="O8" i="1"/>
  <c r="O9" i="1" l="1"/>
</calcChain>
</file>

<file path=xl/sharedStrings.xml><?xml version="1.0" encoding="utf-8"?>
<sst xmlns="http://schemas.openxmlformats.org/spreadsheetml/2006/main" count="39" uniqueCount="38">
  <si>
    <t>ESTRATEGIA ESTRUCTURA TRES MESES (12 SEMANAS) CON LICENCIA DE USD 100</t>
  </si>
  <si>
    <t>VP</t>
  </si>
  <si>
    <t>START UP</t>
  </si>
  <si>
    <t>IMPORTANTE: LA MEMBRESÍA SON USD 49</t>
  </si>
  <si>
    <t>BONOS</t>
  </si>
  <si>
    <t>% BONOS</t>
  </si>
  <si>
    <t>SEMANA 1</t>
  </si>
  <si>
    <t>SEMANA 2</t>
  </si>
  <si>
    <t>SEMANA 3</t>
  </si>
  <si>
    <t>SEMANA 4</t>
  </si>
  <si>
    <t>SEMANA 5</t>
  </si>
  <si>
    <t>SEMANA 6</t>
  </si>
  <si>
    <t>SEMANA 7</t>
  </si>
  <si>
    <t>SEMANA 8</t>
  </si>
  <si>
    <t>SEMANA 9</t>
  </si>
  <si>
    <t>SEMANA 10</t>
  </si>
  <si>
    <t>SEMANA 11</t>
  </si>
  <si>
    <t>SEMANA 12</t>
  </si>
  <si>
    <t>GRAN TOTAL</t>
  </si>
  <si>
    <t>DISTRIBUIDORES</t>
  </si>
  <si>
    <t>PUNTOS PV</t>
  </si>
  <si>
    <t>DIRECTO</t>
  </si>
  <si>
    <t>PROFIT TRADING</t>
  </si>
  <si>
    <t>2.5%</t>
  </si>
  <si>
    <t>BINARIO</t>
  </si>
  <si>
    <t>GANANCIA 70%</t>
  </si>
  <si>
    <t>AHORRO 30%</t>
  </si>
  <si>
    <t>PROFIT REGLA 70/30</t>
  </si>
  <si>
    <t>POOL1 (PLATA/SILVER)</t>
  </si>
  <si>
    <t>POOL2 (PLATINO)</t>
  </si>
  <si>
    <t>POOL3 (DIAMANTE AZUL)</t>
  </si>
  <si>
    <t xml:space="preserve">REINVERSIÓN </t>
  </si>
  <si>
    <t xml:space="preserve">TOTAL POR SEMANA </t>
  </si>
  <si>
    <t>GANANCIA TOTAL ACUMULADA</t>
  </si>
  <si>
    <r>
      <rPr>
        <b/>
        <sz val="11"/>
        <color theme="1"/>
        <rFont val="Calibri"/>
        <family val="2"/>
        <scheme val="minor"/>
      </rPr>
      <t>Condiciones del simulador:</t>
    </r>
    <r>
      <rPr>
        <sz val="11"/>
        <color theme="1"/>
        <rFont val="Calibri"/>
        <family val="2"/>
        <scheme val="minor"/>
      </rPr>
      <t xml:space="preserve"> Ponemos a disposición este simulador, con fines ilustrativos, destinado a suministrar información y estimaciones de carácter general basadas en la información histórica que ha manejado la corporación más la información que proporciones. Los cálculos presentados se realizan con base en las condiciones comerciales y este depende del trabajo que tú hagas para construir un sistema binarioa apalancado en el plan de comisiones de la corporación siguiendo las instrucciones de este simulador.
La información que presentamos no implica una oferta o promesa de contratar y el resultado de la simulación no es una certificación o recomendación comercial, contable, tributaria o legal.</t>
    </r>
  </si>
  <si>
    <t>Mes 16= 200% de productividad = USD 20.000</t>
  </si>
  <si>
    <t>PAGO EN EL MES 12</t>
  </si>
  <si>
    <t>PAGO SIGUIENTE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</si>
</sst>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b/>
      <sz val="22"/>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B050"/>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xf numFmtId="0" fontId="5" fillId="0" borderId="0" xfId="0" applyFont="1"/>
    <xf numFmtId="0" fontId="5" fillId="2" borderId="4" xfId="0" applyFont="1" applyFill="1" applyBorder="1"/>
    <xf numFmtId="6" fontId="5" fillId="3" borderId="5" xfId="0" applyNumberFormat="1" applyFont="1" applyFill="1" applyBorder="1" applyAlignment="1">
      <alignment horizontal="center"/>
    </xf>
    <xf numFmtId="0" fontId="5" fillId="3" borderId="5" xfId="0" applyFont="1" applyFill="1" applyBorder="1" applyAlignment="1">
      <alignment horizontal="center"/>
    </xf>
    <xf numFmtId="9" fontId="5" fillId="3" borderId="5" xfId="0" applyNumberFormat="1"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xf numFmtId="0" fontId="5" fillId="2" borderId="7" xfId="0" applyFont="1" applyFill="1" applyBorder="1" applyAlignment="1">
      <alignment horizontal="left"/>
    </xf>
    <xf numFmtId="0" fontId="5" fillId="3" borderId="8" xfId="0" applyFont="1" applyFill="1" applyBorder="1" applyAlignment="1">
      <alignment horizontal="center"/>
    </xf>
    <xf numFmtId="0" fontId="5" fillId="3" borderId="9" xfId="0" applyFont="1" applyFill="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5" fillId="2" borderId="7" xfId="0" applyFont="1" applyFill="1" applyBorder="1"/>
    <xf numFmtId="0" fontId="2" fillId="0" borderId="8" xfId="0" applyFont="1" applyBorder="1"/>
    <xf numFmtId="0" fontId="3" fillId="3" borderId="8" xfId="0" applyFont="1" applyFill="1" applyBorder="1"/>
    <xf numFmtId="164" fontId="3" fillId="3" borderId="8" xfId="1" applyNumberFormat="1" applyFont="1" applyFill="1" applyBorder="1"/>
    <xf numFmtId="164" fontId="3" fillId="3" borderId="9" xfId="0" applyNumberFormat="1" applyFont="1" applyFill="1" applyBorder="1"/>
    <xf numFmtId="0" fontId="2" fillId="0" borderId="0" xfId="0" applyFont="1"/>
    <xf numFmtId="165" fontId="3" fillId="4" borderId="8" xfId="2" applyNumberFormat="1" applyFont="1" applyFill="1" applyBorder="1"/>
    <xf numFmtId="165" fontId="3" fillId="4" borderId="8" xfId="0" applyNumberFormat="1" applyFont="1" applyFill="1" applyBorder="1"/>
    <xf numFmtId="0" fontId="2" fillId="4" borderId="9" xfId="0" applyFont="1" applyFill="1" applyBorder="1"/>
    <xf numFmtId="9" fontId="2" fillId="0" borderId="8" xfId="0" applyNumberFormat="1" applyFont="1" applyBorder="1"/>
    <xf numFmtId="165" fontId="2" fillId="4" borderId="8" xfId="2" applyNumberFormat="1" applyFont="1" applyFill="1" applyBorder="1"/>
    <xf numFmtId="0" fontId="2" fillId="4" borderId="8" xfId="0" applyFont="1" applyFill="1" applyBorder="1"/>
    <xf numFmtId="165" fontId="2" fillId="4" borderId="9" xfId="2" applyNumberFormat="1" applyFont="1" applyFill="1" applyBorder="1"/>
    <xf numFmtId="0" fontId="2" fillId="0" borderId="8" xfId="0" applyFont="1" applyBorder="1" applyAlignment="1">
      <alignment horizontal="right"/>
    </xf>
    <xf numFmtId="44" fontId="2" fillId="4" borderId="8" xfId="2" applyFont="1" applyFill="1" applyBorder="1"/>
    <xf numFmtId="0" fontId="3" fillId="5" borderId="7" xfId="0" applyFont="1" applyFill="1" applyBorder="1"/>
    <xf numFmtId="9" fontId="3" fillId="5" borderId="8" xfId="0" applyNumberFormat="1" applyFont="1" applyFill="1" applyBorder="1"/>
    <xf numFmtId="165" fontId="3" fillId="5" borderId="8" xfId="2" applyNumberFormat="1" applyFont="1" applyFill="1" applyBorder="1"/>
    <xf numFmtId="165" fontId="3" fillId="5" borderId="9" xfId="2" applyNumberFormat="1" applyFont="1" applyFill="1" applyBorder="1"/>
    <xf numFmtId="0" fontId="3" fillId="6" borderId="0" xfId="0" applyFont="1" applyFill="1"/>
    <xf numFmtId="165" fontId="2" fillId="4" borderId="9" xfId="0" applyNumberFormat="1" applyFont="1" applyFill="1" applyBorder="1"/>
    <xf numFmtId="0" fontId="5" fillId="5" borderId="7" xfId="0" applyFont="1" applyFill="1" applyBorder="1"/>
    <xf numFmtId="9" fontId="2" fillId="5" borderId="8" xfId="0" applyNumberFormat="1" applyFont="1" applyFill="1" applyBorder="1"/>
    <xf numFmtId="0" fontId="2" fillId="5" borderId="8" xfId="0" applyFont="1" applyFill="1" applyBorder="1"/>
    <xf numFmtId="165" fontId="2" fillId="5" borderId="8" xfId="0" applyNumberFormat="1" applyFont="1" applyFill="1" applyBorder="1"/>
    <xf numFmtId="165" fontId="2" fillId="5" borderId="9" xfId="0" applyNumberFormat="1" applyFont="1" applyFill="1" applyBorder="1"/>
    <xf numFmtId="0" fontId="4" fillId="0" borderId="0" xfId="0" applyFont="1" applyAlignment="1">
      <alignment wrapText="1"/>
    </xf>
    <xf numFmtId="165" fontId="2" fillId="4" borderId="8" xfId="0" applyNumberFormat="1" applyFont="1" applyFill="1" applyBorder="1"/>
    <xf numFmtId="165" fontId="3" fillId="4" borderId="9" xfId="0" applyNumberFormat="1" applyFont="1" applyFill="1" applyBorder="1"/>
    <xf numFmtId="0" fontId="3" fillId="5" borderId="8" xfId="0" applyFont="1" applyFill="1" applyBorder="1"/>
    <xf numFmtId="165" fontId="3" fillId="5" borderId="9" xfId="0" applyNumberFormat="1" applyFont="1" applyFill="1" applyBorder="1"/>
    <xf numFmtId="0" fontId="6" fillId="7" borderId="10" xfId="0" applyFont="1" applyFill="1" applyBorder="1" applyAlignment="1">
      <alignment horizontal="center"/>
    </xf>
    <xf numFmtId="0" fontId="6" fillId="7" borderId="11" xfId="0" applyFont="1" applyFill="1" applyBorder="1" applyAlignment="1">
      <alignment horizontal="center"/>
    </xf>
    <xf numFmtId="0" fontId="6" fillId="7" borderId="12" xfId="0" applyFont="1" applyFill="1" applyBorder="1" applyAlignment="1">
      <alignment horizontal="center"/>
    </xf>
    <xf numFmtId="165" fontId="6" fillId="7" borderId="13" xfId="0" applyNumberFormat="1" applyFont="1" applyFill="1" applyBorder="1"/>
    <xf numFmtId="0" fontId="6" fillId="0" borderId="0" xfId="0" applyFont="1"/>
    <xf numFmtId="0" fontId="0" fillId="6" borderId="0" xfId="0" applyFill="1" applyAlignment="1">
      <alignment horizontal="lef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90</xdr:row>
      <xdr:rowOff>0</xdr:rowOff>
    </xdr:from>
    <xdr:to>
      <xdr:col>14</xdr:col>
      <xdr:colOff>566699</xdr:colOff>
      <xdr:row>126</xdr:row>
      <xdr:rowOff>113386</xdr:rowOff>
    </xdr:to>
    <xdr:pic>
      <xdr:nvPicPr>
        <xdr:cNvPr id="2" name="Imagen 1">
          <a:extLst>
            <a:ext uri="{FF2B5EF4-FFF2-40B4-BE49-F238E27FC236}">
              <a16:creationId xmlns:a16="http://schemas.microsoft.com/office/drawing/2014/main" id="{03E1110D-0B80-400F-9D01-5085BAB72F8F}"/>
            </a:ext>
          </a:extLst>
        </xdr:cNvPr>
        <xdr:cNvPicPr>
          <a:picLocks noChangeAspect="1"/>
        </xdr:cNvPicPr>
      </xdr:nvPicPr>
      <xdr:blipFill>
        <a:blip xmlns:r="http://schemas.openxmlformats.org/officeDocument/2006/relationships" r:embed="rId1"/>
        <a:stretch>
          <a:fillRect/>
        </a:stretch>
      </xdr:blipFill>
      <xdr:spPr>
        <a:xfrm>
          <a:off x="0" y="20231100"/>
          <a:ext cx="13006349" cy="7314286"/>
        </a:xfrm>
        <a:prstGeom prst="rect">
          <a:avLst/>
        </a:prstGeom>
      </xdr:spPr>
    </xdr:pic>
    <xdr:clientData/>
  </xdr:twoCellAnchor>
  <xdr:twoCellAnchor editAs="oneCell">
    <xdr:from>
      <xdr:col>8</xdr:col>
      <xdr:colOff>350573</xdr:colOff>
      <xdr:row>18</xdr:row>
      <xdr:rowOff>37040</xdr:rowOff>
    </xdr:from>
    <xdr:to>
      <xdr:col>15</xdr:col>
      <xdr:colOff>249503</xdr:colOff>
      <xdr:row>38</xdr:row>
      <xdr:rowOff>10319</xdr:rowOff>
    </xdr:to>
    <xdr:pic>
      <xdr:nvPicPr>
        <xdr:cNvPr id="3" name="Imagen 2">
          <a:extLst>
            <a:ext uri="{FF2B5EF4-FFF2-40B4-BE49-F238E27FC236}">
              <a16:creationId xmlns:a16="http://schemas.microsoft.com/office/drawing/2014/main" id="{91E3094D-B6C6-4B09-B43D-401022EDA70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7648" y="4285190"/>
          <a:ext cx="6614055" cy="3964254"/>
        </a:xfrm>
        <a:prstGeom prst="rect">
          <a:avLst/>
        </a:prstGeom>
        <a:noFill/>
        <a:ln>
          <a:noFill/>
        </a:ln>
      </xdr:spPr>
    </xdr:pic>
    <xdr:clientData/>
  </xdr:twoCellAnchor>
  <xdr:twoCellAnchor editAs="oneCell">
    <xdr:from>
      <xdr:col>15</xdr:col>
      <xdr:colOff>1554956</xdr:colOff>
      <xdr:row>0</xdr:row>
      <xdr:rowOff>0</xdr:rowOff>
    </xdr:from>
    <xdr:to>
      <xdr:col>17</xdr:col>
      <xdr:colOff>73819</xdr:colOff>
      <xdr:row>12</xdr:row>
      <xdr:rowOff>123825</xdr:rowOff>
    </xdr:to>
    <xdr:pic>
      <xdr:nvPicPr>
        <xdr:cNvPr id="4" name="Imagen 3">
          <a:extLst>
            <a:ext uri="{FF2B5EF4-FFF2-40B4-BE49-F238E27FC236}">
              <a16:creationId xmlns:a16="http://schemas.microsoft.com/office/drawing/2014/main" id="{B9AA87B1-0BD0-4E20-B83F-FA1E504856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0481" y="0"/>
          <a:ext cx="1633538"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6F209-3FCE-4A86-AB2A-2FB7BCEEAB53}">
  <dimension ref="A1:S19"/>
  <sheetViews>
    <sheetView tabSelected="1" topLeftCell="B1" workbookViewId="0">
      <selection activeCell="H13" sqref="H13"/>
    </sheetView>
  </sheetViews>
  <sheetFormatPr baseColWidth="10" defaultRowHeight="15.75" x14ac:dyDescent="0.25"/>
  <cols>
    <col min="1" max="1" width="26.140625" style="5" bestFit="1" customWidth="1"/>
    <col min="2" max="2" width="10.42578125" style="22" customWidth="1"/>
    <col min="3" max="5" width="11.42578125" style="22" bestFit="1"/>
    <col min="6" max="8" width="11.42578125" style="22" bestFit="1" customWidth="1"/>
    <col min="9" max="11" width="12.85546875" style="22" bestFit="1" customWidth="1"/>
    <col min="12" max="14" width="14.28515625" style="22" bestFit="1" customWidth="1"/>
    <col min="15" max="15" width="19.28515625" style="22" bestFit="1" customWidth="1"/>
    <col min="16" max="16" width="28.28515625" style="4" bestFit="1" customWidth="1"/>
    <col min="17" max="17" width="18.42578125" style="4" bestFit="1" customWidth="1"/>
    <col min="18" max="18" width="16.28515625" style="4" customWidth="1"/>
    <col min="19" max="19" width="13.85546875" style="4" bestFit="1" customWidth="1"/>
    <col min="20" max="16384" width="11.42578125" style="22"/>
  </cols>
  <sheetData>
    <row r="1" spans="1:19" s="5" customFormat="1" ht="19.5" thickBot="1" x14ac:dyDescent="0.3">
      <c r="A1" s="1" t="s">
        <v>0</v>
      </c>
      <c r="B1" s="2"/>
      <c r="C1" s="2"/>
      <c r="D1" s="2"/>
      <c r="E1" s="2"/>
      <c r="F1" s="2"/>
      <c r="G1" s="2"/>
      <c r="H1" s="2"/>
      <c r="I1" s="2"/>
      <c r="J1" s="2"/>
      <c r="K1" s="2"/>
      <c r="L1" s="2"/>
      <c r="M1" s="2"/>
      <c r="N1" s="2"/>
      <c r="O1" s="3"/>
      <c r="P1" s="4"/>
      <c r="Q1" s="4"/>
      <c r="R1" s="4"/>
      <c r="S1" s="4"/>
    </row>
    <row r="2" spans="1:19" s="5" customFormat="1" x14ac:dyDescent="0.25">
      <c r="A2" s="6" t="s">
        <v>1</v>
      </c>
      <c r="B2" s="7">
        <v>100</v>
      </c>
      <c r="C2" s="8" t="s">
        <v>2</v>
      </c>
      <c r="D2" s="9">
        <v>0.1</v>
      </c>
      <c r="E2" s="8">
        <v>100</v>
      </c>
      <c r="F2" s="10" t="s">
        <v>3</v>
      </c>
      <c r="G2" s="10"/>
      <c r="H2" s="10"/>
      <c r="I2" s="10"/>
      <c r="J2" s="10"/>
      <c r="K2" s="10"/>
      <c r="L2" s="10"/>
      <c r="M2" s="10"/>
      <c r="N2" s="10"/>
      <c r="O2" s="11"/>
      <c r="P2" s="4"/>
      <c r="Q2" s="4"/>
      <c r="R2" s="4"/>
      <c r="S2" s="4"/>
    </row>
    <row r="3" spans="1:19" s="16" customFormat="1" x14ac:dyDescent="0.25">
      <c r="A3" s="12" t="s">
        <v>4</v>
      </c>
      <c r="B3" s="13" t="s">
        <v>5</v>
      </c>
      <c r="C3" s="13" t="s">
        <v>6</v>
      </c>
      <c r="D3" s="13" t="s">
        <v>7</v>
      </c>
      <c r="E3" s="13" t="s">
        <v>8</v>
      </c>
      <c r="F3" s="13" t="s">
        <v>9</v>
      </c>
      <c r="G3" s="13" t="s">
        <v>10</v>
      </c>
      <c r="H3" s="13" t="s">
        <v>11</v>
      </c>
      <c r="I3" s="13" t="s">
        <v>12</v>
      </c>
      <c r="J3" s="13" t="s">
        <v>13</v>
      </c>
      <c r="K3" s="13" t="s">
        <v>14</v>
      </c>
      <c r="L3" s="13" t="s">
        <v>15</v>
      </c>
      <c r="M3" s="13" t="s">
        <v>16</v>
      </c>
      <c r="N3" s="13" t="s">
        <v>17</v>
      </c>
      <c r="O3" s="14" t="s">
        <v>18</v>
      </c>
      <c r="P3" s="15"/>
      <c r="Q3" s="15"/>
      <c r="R3" s="15"/>
      <c r="S3" s="15"/>
    </row>
    <row r="4" spans="1:19" ht="18.75" x14ac:dyDescent="0.3">
      <c r="A4" s="17" t="s">
        <v>19</v>
      </c>
      <c r="B4" s="18"/>
      <c r="C4" s="19">
        <v>2</v>
      </c>
      <c r="D4" s="19">
        <f>C4*2</f>
        <v>4</v>
      </c>
      <c r="E4" s="19">
        <f>D4*C4</f>
        <v>8</v>
      </c>
      <c r="F4" s="19">
        <f>E4*C4</f>
        <v>16</v>
      </c>
      <c r="G4" s="19">
        <f>F4*C4</f>
        <v>32</v>
      </c>
      <c r="H4" s="19">
        <f>G4*C4</f>
        <v>64</v>
      </c>
      <c r="I4" s="19">
        <f>H4*C4</f>
        <v>128</v>
      </c>
      <c r="J4" s="19">
        <f>I4*C4</f>
        <v>256</v>
      </c>
      <c r="K4" s="19">
        <f>J4*C4</f>
        <v>512</v>
      </c>
      <c r="L4" s="20">
        <f>K4*C4</f>
        <v>1024</v>
      </c>
      <c r="M4" s="20">
        <f>L4*C4</f>
        <v>2048</v>
      </c>
      <c r="N4" s="20">
        <f>M4*C4</f>
        <v>4096</v>
      </c>
      <c r="O4" s="21">
        <f>C4+D4+E4+F4+G4+H4+I4+J4+K4+L4+M4+N4</f>
        <v>8190</v>
      </c>
    </row>
    <row r="5" spans="1:19" ht="18.75" x14ac:dyDescent="0.3">
      <c r="A5" s="17" t="s">
        <v>20</v>
      </c>
      <c r="B5" s="18"/>
      <c r="C5" s="23">
        <f>B2*$C$4</f>
        <v>200</v>
      </c>
      <c r="D5" s="24">
        <f>C5*C4</f>
        <v>400</v>
      </c>
      <c r="E5" s="24">
        <f>D5*C4</f>
        <v>800</v>
      </c>
      <c r="F5" s="24">
        <f>E5*C4</f>
        <v>1600</v>
      </c>
      <c r="G5" s="24">
        <f>F5*C4</f>
        <v>3200</v>
      </c>
      <c r="H5" s="24">
        <f>G5*C4</f>
        <v>6400</v>
      </c>
      <c r="I5" s="24">
        <f>H5*C4</f>
        <v>12800</v>
      </c>
      <c r="J5" s="24">
        <f>I5*C4</f>
        <v>25600</v>
      </c>
      <c r="K5" s="24">
        <f>J5*C4</f>
        <v>51200</v>
      </c>
      <c r="L5" s="24">
        <f>K5*C4</f>
        <v>102400</v>
      </c>
      <c r="M5" s="24">
        <f>L5*C4</f>
        <v>204800</v>
      </c>
      <c r="N5" s="24">
        <f>M5*C4</f>
        <v>409600</v>
      </c>
      <c r="O5" s="25"/>
    </row>
    <row r="6" spans="1:19" x14ac:dyDescent="0.25">
      <c r="A6" s="17" t="s">
        <v>21</v>
      </c>
      <c r="B6" s="26">
        <v>7.0000000000000007E-2</v>
      </c>
      <c r="C6" s="27">
        <f>(C4*$E$2)*B6</f>
        <v>14.000000000000002</v>
      </c>
      <c r="D6" s="28"/>
      <c r="E6" s="28"/>
      <c r="F6" s="28"/>
      <c r="G6" s="28"/>
      <c r="H6" s="28"/>
      <c r="I6" s="28"/>
      <c r="J6" s="28"/>
      <c r="K6" s="28"/>
      <c r="L6" s="28"/>
      <c r="M6" s="28"/>
      <c r="N6" s="28"/>
      <c r="O6" s="29">
        <v>14</v>
      </c>
    </row>
    <row r="7" spans="1:19" hidden="1" x14ac:dyDescent="0.25">
      <c r="A7" s="17" t="s">
        <v>22</v>
      </c>
      <c r="B7" s="30" t="s">
        <v>23</v>
      </c>
      <c r="C7" s="31">
        <v>0</v>
      </c>
      <c r="D7" s="31">
        <v>0</v>
      </c>
      <c r="E7" s="31">
        <v>0</v>
      </c>
      <c r="F7" s="31">
        <v>0</v>
      </c>
      <c r="G7" s="31">
        <v>0</v>
      </c>
      <c r="H7" s="31">
        <v>0</v>
      </c>
      <c r="I7" s="31">
        <v>0</v>
      </c>
      <c r="J7" s="31">
        <v>0</v>
      </c>
      <c r="K7" s="31">
        <v>0</v>
      </c>
      <c r="L7" s="31">
        <v>0</v>
      </c>
      <c r="M7" s="31">
        <v>0</v>
      </c>
      <c r="N7" s="31">
        <v>0</v>
      </c>
      <c r="O7" s="29">
        <v>0</v>
      </c>
    </row>
    <row r="8" spans="1:19" s="36" customFormat="1" ht="18.75" x14ac:dyDescent="0.3">
      <c r="A8" s="32" t="s">
        <v>24</v>
      </c>
      <c r="B8" s="33">
        <v>0.1</v>
      </c>
      <c r="C8" s="34">
        <v>0</v>
      </c>
      <c r="D8" s="34">
        <f>(D5*$B$8)</f>
        <v>40</v>
      </c>
      <c r="E8" s="34">
        <f t="shared" ref="E8:N8" si="0">(E5*$B$8)</f>
        <v>80</v>
      </c>
      <c r="F8" s="34">
        <f t="shared" si="0"/>
        <v>160</v>
      </c>
      <c r="G8" s="34">
        <f t="shared" si="0"/>
        <v>320</v>
      </c>
      <c r="H8" s="34">
        <f t="shared" si="0"/>
        <v>640</v>
      </c>
      <c r="I8" s="34">
        <f t="shared" si="0"/>
        <v>1280</v>
      </c>
      <c r="J8" s="34">
        <f t="shared" si="0"/>
        <v>2560</v>
      </c>
      <c r="K8" s="34">
        <f t="shared" si="0"/>
        <v>5120</v>
      </c>
      <c r="L8" s="34">
        <f t="shared" si="0"/>
        <v>10240</v>
      </c>
      <c r="M8" s="34">
        <f t="shared" si="0"/>
        <v>20480</v>
      </c>
      <c r="N8" s="34">
        <f t="shared" si="0"/>
        <v>40960</v>
      </c>
      <c r="O8" s="35">
        <f>C8+D8+E8+F8+G8+H8+I8+J8+K8+L8+M8+N8+O6</f>
        <v>81894</v>
      </c>
    </row>
    <row r="9" spans="1:19" x14ac:dyDescent="0.25">
      <c r="A9" s="17" t="s">
        <v>25</v>
      </c>
      <c r="B9" s="26">
        <v>0.7</v>
      </c>
      <c r="C9" s="27">
        <f>(C8+C6)*$B$9</f>
        <v>9.8000000000000007</v>
      </c>
      <c r="D9" s="27">
        <f>(D8+D6)*$B$9</f>
        <v>28</v>
      </c>
      <c r="E9" s="27">
        <f>(E8+E6)*$B$9</f>
        <v>56</v>
      </c>
      <c r="F9" s="27">
        <f>(F8+F6)*$B$9</f>
        <v>112</v>
      </c>
      <c r="G9" s="27">
        <f>(G8+G6)*$B$9</f>
        <v>224</v>
      </c>
      <c r="H9" s="27">
        <f>(H8+H6)*$B$9</f>
        <v>448</v>
      </c>
      <c r="I9" s="27">
        <f>(I8+I6)*$B$9</f>
        <v>896</v>
      </c>
      <c r="J9" s="27">
        <f>(J8+J6)*$B$9</f>
        <v>1792</v>
      </c>
      <c r="K9" s="27">
        <f>(K8+K6)*$B$9</f>
        <v>3584</v>
      </c>
      <c r="L9" s="27">
        <f>(L8+L6)*$B$9</f>
        <v>7168</v>
      </c>
      <c r="M9" s="27">
        <f>(M8+M6)*$B$9</f>
        <v>14336</v>
      </c>
      <c r="N9" s="27">
        <f>(N8+N6)*$B$9</f>
        <v>28672</v>
      </c>
      <c r="O9" s="37">
        <f>C9+D9+E9+F9+G9+H9+I9+J9+K9+L9+M9+N9</f>
        <v>57325.8</v>
      </c>
    </row>
    <row r="10" spans="1:19" x14ac:dyDescent="0.25">
      <c r="A10" s="17" t="s">
        <v>26</v>
      </c>
      <c r="B10" s="26">
        <v>0.3</v>
      </c>
      <c r="C10" s="27">
        <v>4</v>
      </c>
      <c r="D10" s="27">
        <f>D8*B10</f>
        <v>12</v>
      </c>
      <c r="E10" s="27">
        <f>E8*B10</f>
        <v>24</v>
      </c>
      <c r="F10" s="27">
        <f>F8*B10</f>
        <v>48</v>
      </c>
      <c r="G10" s="27">
        <f>G8*B10</f>
        <v>96</v>
      </c>
      <c r="H10" s="27">
        <f>H8*B10</f>
        <v>192</v>
      </c>
      <c r="I10" s="27">
        <f>I8*B10</f>
        <v>384</v>
      </c>
      <c r="J10" s="27">
        <f>J8*B10</f>
        <v>768</v>
      </c>
      <c r="K10" s="27">
        <f>K8*B10</f>
        <v>1536</v>
      </c>
      <c r="L10" s="27">
        <f>L8*B10</f>
        <v>3072</v>
      </c>
      <c r="M10" s="27">
        <f>M8*B10</f>
        <v>6144</v>
      </c>
      <c r="N10" s="27">
        <f>N8*B10</f>
        <v>12288</v>
      </c>
      <c r="O10" s="37">
        <f>C10+D10+E10+F10+G10+H10+I10+J10+K10+L10+M10+N10</f>
        <v>24568</v>
      </c>
      <c r="P10" s="5" t="s">
        <v>36</v>
      </c>
    </row>
    <row r="11" spans="1:19" hidden="1" x14ac:dyDescent="0.25">
      <c r="A11" s="17" t="s">
        <v>27</v>
      </c>
      <c r="B11" s="30"/>
      <c r="C11" s="31">
        <v>0</v>
      </c>
      <c r="D11" s="27">
        <v>0</v>
      </c>
      <c r="E11" s="27">
        <v>0</v>
      </c>
      <c r="F11" s="27">
        <v>0</v>
      </c>
      <c r="G11" s="27">
        <v>0</v>
      </c>
      <c r="H11" s="27">
        <v>0</v>
      </c>
      <c r="I11" s="27">
        <v>0</v>
      </c>
      <c r="J11" s="27">
        <v>0</v>
      </c>
      <c r="K11" s="27">
        <v>0</v>
      </c>
      <c r="L11" s="27">
        <v>0</v>
      </c>
      <c r="M11" s="27">
        <v>0</v>
      </c>
      <c r="N11" s="27">
        <v>0</v>
      </c>
      <c r="O11" s="37">
        <f>C11+D11+E11+F11+G11+H11+I11+J11+K11+L11+M11+N11</f>
        <v>0</v>
      </c>
    </row>
    <row r="12" spans="1:19" x14ac:dyDescent="0.25">
      <c r="A12" s="38" t="s">
        <v>28</v>
      </c>
      <c r="B12" s="39">
        <v>0.01</v>
      </c>
      <c r="C12" s="40"/>
      <c r="D12" s="41"/>
      <c r="E12" s="41"/>
      <c r="F12" s="41"/>
      <c r="G12" s="41"/>
      <c r="H12" s="41"/>
      <c r="I12" s="41"/>
      <c r="J12" s="41"/>
      <c r="K12" s="41">
        <v>180</v>
      </c>
      <c r="L12" s="41"/>
      <c r="M12" s="41"/>
      <c r="N12" s="41"/>
      <c r="O12" s="42">
        <v>180</v>
      </c>
      <c r="P12" s="5" t="s">
        <v>37</v>
      </c>
      <c r="Q12" s="43"/>
      <c r="R12" s="43"/>
    </row>
    <row r="13" spans="1:19" x14ac:dyDescent="0.25">
      <c r="A13" s="38" t="s">
        <v>29</v>
      </c>
      <c r="B13" s="39">
        <v>0.01</v>
      </c>
      <c r="C13" s="40"/>
      <c r="D13" s="41"/>
      <c r="E13" s="41"/>
      <c r="F13" s="41"/>
      <c r="G13" s="41"/>
      <c r="H13" s="41"/>
      <c r="I13" s="41"/>
      <c r="J13" s="41"/>
      <c r="K13" s="41"/>
      <c r="L13" s="41"/>
      <c r="M13" s="41">
        <v>1000</v>
      </c>
      <c r="N13" s="41"/>
      <c r="O13" s="42">
        <v>1000</v>
      </c>
      <c r="P13" s="5" t="s">
        <v>37</v>
      </c>
    </row>
    <row r="14" spans="1:19" x14ac:dyDescent="0.25">
      <c r="A14" s="38" t="s">
        <v>30</v>
      </c>
      <c r="B14" s="39">
        <v>0.01</v>
      </c>
      <c r="C14" s="40"/>
      <c r="D14" s="41"/>
      <c r="E14" s="41"/>
      <c r="F14" s="41"/>
      <c r="G14" s="41"/>
      <c r="H14" s="41"/>
      <c r="I14" s="41"/>
      <c r="J14" s="41"/>
      <c r="K14" s="41"/>
      <c r="L14" s="41"/>
      <c r="M14" s="41"/>
      <c r="N14" s="41"/>
      <c r="O14" s="42"/>
    </row>
    <row r="15" spans="1:19" ht="18.75" x14ac:dyDescent="0.3">
      <c r="A15" s="17" t="s">
        <v>31</v>
      </c>
      <c r="B15" s="18"/>
      <c r="C15" s="28"/>
      <c r="D15" s="44"/>
      <c r="E15" s="44"/>
      <c r="F15" s="44"/>
      <c r="G15" s="44"/>
      <c r="H15" s="44"/>
      <c r="I15" s="23">
        <v>549</v>
      </c>
      <c r="J15" s="24"/>
      <c r="K15" s="24"/>
      <c r="L15" s="23">
        <v>549</v>
      </c>
      <c r="M15" s="23">
        <v>2049</v>
      </c>
      <c r="N15" s="23">
        <v>7049</v>
      </c>
      <c r="O15" s="45">
        <f>I15+L15+M15+N15</f>
        <v>10196</v>
      </c>
      <c r="P15" s="5" t="s">
        <v>35</v>
      </c>
    </row>
    <row r="16" spans="1:19" ht="18.75" x14ac:dyDescent="0.3">
      <c r="A16" s="38" t="s">
        <v>32</v>
      </c>
      <c r="B16" s="46"/>
      <c r="C16" s="34">
        <f>C9</f>
        <v>9.8000000000000007</v>
      </c>
      <c r="D16" s="34">
        <f>D9</f>
        <v>28</v>
      </c>
      <c r="E16" s="34">
        <f>E9</f>
        <v>56</v>
      </c>
      <c r="F16" s="34">
        <f>F9</f>
        <v>112</v>
      </c>
      <c r="G16" s="34">
        <f>G9</f>
        <v>224</v>
      </c>
      <c r="H16" s="34">
        <f>H9</f>
        <v>448</v>
      </c>
      <c r="I16" s="34">
        <f>I9-I15</f>
        <v>347</v>
      </c>
      <c r="J16" s="34">
        <f>J9</f>
        <v>1792</v>
      </c>
      <c r="K16" s="34">
        <f>K9</f>
        <v>3584</v>
      </c>
      <c r="L16" s="34">
        <f>L9-L15</f>
        <v>6619</v>
      </c>
      <c r="M16" s="34">
        <f>M9-M15</f>
        <v>12287</v>
      </c>
      <c r="N16" s="34">
        <f>N9-N15</f>
        <v>21623</v>
      </c>
      <c r="O16" s="47">
        <f>SUM(C16:N16)</f>
        <v>47129.8</v>
      </c>
    </row>
    <row r="17" spans="1:19" s="52" customFormat="1" ht="29.25" thickBot="1" x14ac:dyDescent="0.5">
      <c r="A17" s="48" t="s">
        <v>33</v>
      </c>
      <c r="B17" s="49"/>
      <c r="C17" s="49"/>
      <c r="D17" s="49"/>
      <c r="E17" s="49"/>
      <c r="F17" s="49"/>
      <c r="G17" s="49"/>
      <c r="H17" s="49"/>
      <c r="I17" s="49"/>
      <c r="J17" s="49"/>
      <c r="K17" s="49"/>
      <c r="L17" s="49"/>
      <c r="M17" s="49"/>
      <c r="N17" s="50"/>
      <c r="O17" s="51">
        <f>O16</f>
        <v>47129.8</v>
      </c>
      <c r="P17" s="4"/>
      <c r="Q17" s="4"/>
      <c r="R17" s="4"/>
      <c r="S17" s="4"/>
    </row>
    <row r="19" spans="1:19" ht="140.25" customHeight="1" x14ac:dyDescent="0.25">
      <c r="A19" s="53" t="s">
        <v>34</v>
      </c>
      <c r="B19" s="53"/>
      <c r="C19" s="53"/>
      <c r="D19" s="53"/>
      <c r="E19" s="53"/>
      <c r="F19" s="53"/>
      <c r="G19" s="53"/>
      <c r="H19" s="53"/>
    </row>
  </sheetData>
  <mergeCells count="4">
    <mergeCell ref="A1:O1"/>
    <mergeCell ref="F2:N2"/>
    <mergeCell ref="A17:N17"/>
    <mergeCell ref="A19:H19"/>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SAMSUNG</cp:lastModifiedBy>
  <dcterms:created xsi:type="dcterms:W3CDTF">2022-01-06T19:52:42Z</dcterms:created>
  <dcterms:modified xsi:type="dcterms:W3CDTF">2022-01-06T20:11:54Z</dcterms:modified>
</cp:coreProperties>
</file>